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3\2020\"/>
    </mc:Choice>
  </mc:AlternateContent>
  <bookViews>
    <workbookView xWindow="0" yWindow="0" windowWidth="21570" windowHeight="808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 l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<sst xmlns="http://schemas.openxmlformats.org/spreadsheetml/2006/main" count="272" uniqueCount="96">
  <si>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</si>
  <si>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</si>
  <si>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</si>
  <si>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</si>
  <si>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</si>
  <si>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</si>
  <si>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</si>
  <si>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</si>
  <si>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</si>
  <si>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</si>
  <si>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</si>
  <si>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</si>
  <si>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</si>
  <si>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</si>
  <si>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</si>
  <si>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</si>
  <si>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</si>
  <si>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</si>
  <si>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</si>
  <si>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</si>
  <si>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</si>
  <si>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</si>
  <si>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</si>
  <si>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</si>
  <si>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</si>
  <si>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</si>
  <si>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</si>
  <si>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</si>
  <si>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</si>
  <si>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</si>
  <si>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</si>
  <si>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</si>
  <si>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</si>
  <si>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</si>
  <si>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</si>
  <si>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</si>
  <si>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</si>
  <si>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</si>
  <si>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</si>
  <si>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</si>
  <si>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</si>
  <si>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</si>
  <si>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</si>
  <si>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Contribuyente</t>
  </si>
  <si>
    <t>Dirección de Ingresos</t>
  </si>
  <si>
    <t>Tesorería Municipal y Dirección de Ingresos</t>
  </si>
  <si>
    <t>Adquisición de Bienes Inmuebles</t>
  </si>
  <si>
    <t>Actualización del Impuesto</t>
  </si>
  <si>
    <t>Accesorios de Impuestos</t>
  </si>
  <si>
    <t>Recargos</t>
  </si>
  <si>
    <t>Derechos por prestación de servicios</t>
  </si>
  <si>
    <t>Servicios catastrales</t>
  </si>
  <si>
    <t>Rastro</t>
  </si>
  <si>
    <t>Mercados y centros de abasto</t>
  </si>
  <si>
    <t>Panteones</t>
  </si>
  <si>
    <t>Registro civil</t>
  </si>
  <si>
    <t>Protección civil</t>
  </si>
  <si>
    <t>Productos financieros</t>
  </si>
  <si>
    <t>Productos</t>
  </si>
  <si>
    <t>Instituciones bancarias</t>
  </si>
  <si>
    <t>Multas, infracciones y sanciones</t>
  </si>
  <si>
    <t>Reintegros</t>
  </si>
  <si>
    <t>Aportaciones y cooperaciones</t>
  </si>
  <si>
    <t>Predial urbano del Ejercicio</t>
  </si>
  <si>
    <t>Impuesto sobre patrimonio</t>
  </si>
  <si>
    <t>Predial rústico</t>
  </si>
  <si>
    <t>Licencias, permisos, autorizaciones y refrendos de giros con venta de bebidas alcoholes</t>
  </si>
  <si>
    <t>Limpia, recolección, traslado y disposición final de residuos sólidos</t>
  </si>
  <si>
    <t>Seguridad pública</t>
  </si>
  <si>
    <t>Licencias, permisos, autorizaciones, renovación y anuencias de desarrollo urbano</t>
  </si>
  <si>
    <t>Constancias, legalizaciones, certificaciones</t>
  </si>
  <si>
    <t>Aprovechamientos</t>
  </si>
  <si>
    <t>Otros ingresos</t>
  </si>
  <si>
    <t>Otros ingresos y beneficios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</si>
  <si>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</si>
  <si>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</si>
  <si>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</si>
  <si>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</si>
  <si>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</si>
  <si>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</si>
  <si>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Gobierno del Estado</t>
  </si>
  <si>
    <t>Gasolina y Diesel</t>
  </si>
  <si>
    <t>Impuesto Sobre Automóviles Nuevos</t>
  </si>
  <si>
    <t>Fondo de Compensación ISAN</t>
  </si>
  <si>
    <t>Fondo de Recuperacion ISR</t>
  </si>
  <si>
    <t>Impuesto por Tenencia</t>
  </si>
  <si>
    <t>Aportaciones</t>
  </si>
  <si>
    <t>FAIS</t>
  </si>
  <si>
    <t>FORTAMUN</t>
  </si>
  <si>
    <t>Anexo 1 al Convenio de Colaboración en Materia de Zona Fderal</t>
  </si>
  <si>
    <t>Convenios</t>
  </si>
  <si>
    <t>Fondo Constituído ZOFEMAT</t>
  </si>
  <si>
    <t>Pensiones y Jubiliciones</t>
  </si>
  <si>
    <t>Pensiones y Jubilaciones</t>
  </si>
  <si>
    <t>Fondo de Estabilización</t>
  </si>
  <si>
    <t>http://www.e-compostela.gob.mx/transparencia/7/pdf/ejercicio2020/2doTrim2020.pdf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</si>
</sst>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compostela.gob.mx/transparencia/7/pdf/ejercicio2019/1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17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38.140625" bestFit="1" customWidth="1"/>
    <col min="10" max="10" width="81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64</v>
      </c>
      <c r="E8" t="s">
        <v>63</v>
      </c>
      <c r="F8" s="11">
        <f>15426021.35-14418440.57</f>
        <v>1007580.7799999993</v>
      </c>
      <c r="G8" t="s">
        <v>43</v>
      </c>
      <c r="H8" t="s">
        <v>44</v>
      </c>
      <c r="I8" s="3">
        <v>44012</v>
      </c>
      <c r="J8" s="16" t="s">
        <v>95</v>
      </c>
      <c r="K8" t="s">
        <v>45</v>
      </c>
      <c r="L8" s="3">
        <v>44070</v>
      </c>
      <c r="M8" s="3">
        <v>44070</v>
      </c>
    </row>
    <row r="9" spans="1:14" x14ac:dyDescent="0.25">
      <c r="A9">
        <v>2020</v>
      </c>
      <c r="B9" s="3">
        <v>43922</v>
      </c>
      <c r="C9" s="3">
        <v>44012</v>
      </c>
      <c r="D9" s="6" t="s">
        <v>64</v>
      </c>
      <c r="E9" t="s">
        <v>65</v>
      </c>
      <c r="F9" s="11">
        <f>201129.24-147851.84</f>
        <v>53277.399999999994</v>
      </c>
      <c r="G9" s="2" t="s">
        <v>43</v>
      </c>
      <c r="H9" s="2" t="s">
        <v>44</v>
      </c>
      <c r="I9" s="3">
        <v>44012</v>
      </c>
      <c r="J9" t="s">
        <v>95</v>
      </c>
      <c r="K9" s="2" t="s">
        <v>45</v>
      </c>
      <c r="L9" s="3">
        <v>44070</v>
      </c>
      <c r="M9" s="3">
        <v>44070</v>
      </c>
    </row>
    <row r="10" spans="1:14" x14ac:dyDescent="0.25">
      <c r="A10">
        <v>2020</v>
      </c>
      <c r="B10" s="3">
        <v>43922</v>
      </c>
      <c r="C10" s="3">
        <v>44012</v>
      </c>
      <c r="D10" s="6" t="s">
        <v>64</v>
      </c>
      <c r="E10" t="s">
        <v>46</v>
      </c>
      <c r="F10" s="11">
        <f>3176528.12-1816715.01</f>
        <v>1359813.11</v>
      </c>
      <c r="G10" s="2" t="s">
        <v>43</v>
      </c>
      <c r="H10" s="2" t="s">
        <v>44</v>
      </c>
      <c r="I10" s="3">
        <v>44012</v>
      </c>
      <c r="J10" s="15" t="s">
        <v>95</v>
      </c>
      <c r="K10" s="2" t="s">
        <v>45</v>
      </c>
      <c r="L10" s="3">
        <v>44070</v>
      </c>
      <c r="M10" s="3">
        <v>44070</v>
      </c>
    </row>
    <row r="11" spans="1:14" x14ac:dyDescent="0.25">
      <c r="A11">
        <v>2020</v>
      </c>
      <c r="B11" s="3">
        <v>43922</v>
      </c>
      <c r="C11" s="3">
        <v>44012</v>
      </c>
      <c r="D11" s="6" t="s">
        <v>64</v>
      </c>
      <c r="E11" t="s">
        <v>47</v>
      </c>
      <c r="F11" s="11">
        <f>205177.08-153968.29</f>
        <v>51208.789999999979</v>
      </c>
      <c r="G11" s="2" t="s">
        <v>43</v>
      </c>
      <c r="H11" s="2" t="s">
        <v>44</v>
      </c>
      <c r="I11" s="3">
        <v>44012</v>
      </c>
      <c r="J11" s="15" t="s">
        <v>95</v>
      </c>
      <c r="K11" s="2" t="s">
        <v>45</v>
      </c>
      <c r="L11" s="3">
        <v>44070</v>
      </c>
      <c r="M11" s="3">
        <v>44070</v>
      </c>
    </row>
    <row r="12" spans="1:14" x14ac:dyDescent="0.25">
      <c r="A12">
        <v>2020</v>
      </c>
      <c r="B12" s="3">
        <v>43922</v>
      </c>
      <c r="C12" s="3">
        <v>44012</v>
      </c>
      <c r="D12" s="5" t="s">
        <v>48</v>
      </c>
      <c r="E12" t="s">
        <v>49</v>
      </c>
      <c r="F12" s="11">
        <f>843998.72-618434.87</f>
        <v>225563.84999999998</v>
      </c>
      <c r="G12" s="4" t="s">
        <v>43</v>
      </c>
      <c r="H12" s="2" t="s">
        <v>44</v>
      </c>
      <c r="I12" s="3">
        <v>44012</v>
      </c>
      <c r="J12" s="15" t="s">
        <v>95</v>
      </c>
      <c r="K12" s="2" t="s">
        <v>45</v>
      </c>
      <c r="L12" s="3">
        <v>44070</v>
      </c>
      <c r="M12" s="3">
        <v>44070</v>
      </c>
    </row>
    <row r="13" spans="1:14" x14ac:dyDescent="0.25">
      <c r="A13">
        <v>2020</v>
      </c>
      <c r="B13" s="3">
        <v>43922</v>
      </c>
      <c r="C13" s="3">
        <v>44012</v>
      </c>
      <c r="D13" s="5" t="s">
        <v>50</v>
      </c>
      <c r="E13" t="s">
        <v>66</v>
      </c>
      <c r="F13" s="11">
        <f>438715.06-201215.06</f>
        <v>237500</v>
      </c>
      <c r="G13" s="7" t="s">
        <v>43</v>
      </c>
      <c r="H13" s="7" t="s">
        <v>44</v>
      </c>
      <c r="I13" s="3">
        <v>44012</v>
      </c>
      <c r="J13" s="15" t="s">
        <v>95</v>
      </c>
      <c r="K13" s="7" t="s">
        <v>45</v>
      </c>
      <c r="L13" s="3">
        <v>44070</v>
      </c>
      <c r="M13" s="3">
        <v>44070</v>
      </c>
    </row>
    <row r="14" spans="1:14" x14ac:dyDescent="0.25">
      <c r="A14">
        <v>2020</v>
      </c>
      <c r="B14" s="3">
        <v>43922</v>
      </c>
      <c r="C14" s="3">
        <v>44012</v>
      </c>
      <c r="D14" s="5" t="s">
        <v>50</v>
      </c>
      <c r="E14" t="s">
        <v>51</v>
      </c>
      <c r="F14" s="11">
        <f>469040.48-287370.72</f>
        <v>181669.76000000001</v>
      </c>
      <c r="G14" s="7" t="s">
        <v>43</v>
      </c>
      <c r="H14" s="7" t="s">
        <v>44</v>
      </c>
      <c r="I14" s="3">
        <v>44012</v>
      </c>
      <c r="J14" s="15" t="s">
        <v>95</v>
      </c>
      <c r="K14" s="7" t="s">
        <v>45</v>
      </c>
      <c r="L14" s="3">
        <v>44070</v>
      </c>
      <c r="M14" s="3">
        <v>44070</v>
      </c>
    </row>
    <row r="15" spans="1:14" x14ac:dyDescent="0.25">
      <c r="A15" s="7">
        <v>2020</v>
      </c>
      <c r="B15" s="3">
        <v>43922</v>
      </c>
      <c r="C15" s="3">
        <v>44012</v>
      </c>
      <c r="D15" s="5" t="s">
        <v>50</v>
      </c>
      <c r="E15" t="s">
        <v>67</v>
      </c>
      <c r="F15" s="11">
        <f>136178.57-12500</f>
        <v>123678.57</v>
      </c>
      <c r="G15" s="7" t="s">
        <v>43</v>
      </c>
      <c r="H15" s="7" t="s">
        <v>44</v>
      </c>
      <c r="I15" s="3">
        <v>44012</v>
      </c>
      <c r="J15" s="15" t="s">
        <v>95</v>
      </c>
      <c r="K15" s="7" t="s">
        <v>45</v>
      </c>
      <c r="L15" s="3">
        <v>44070</v>
      </c>
      <c r="M15" s="3">
        <v>44070</v>
      </c>
    </row>
    <row r="16" spans="1:14" x14ac:dyDescent="0.25">
      <c r="A16" s="7">
        <v>2020</v>
      </c>
      <c r="B16" s="3">
        <v>43922</v>
      </c>
      <c r="C16" s="3">
        <v>44012</v>
      </c>
      <c r="D16" s="5" t="s">
        <v>50</v>
      </c>
      <c r="E16" t="s">
        <v>52</v>
      </c>
      <c r="F16" s="11">
        <f>371466-147470</f>
        <v>223996</v>
      </c>
      <c r="G16" s="7" t="s">
        <v>43</v>
      </c>
      <c r="H16" s="7" t="s">
        <v>44</v>
      </c>
      <c r="I16" s="3">
        <v>44012</v>
      </c>
      <c r="J16" s="15" t="s">
        <v>95</v>
      </c>
      <c r="K16" s="7" t="s">
        <v>45</v>
      </c>
      <c r="L16" s="3">
        <v>44070</v>
      </c>
      <c r="M16" s="3">
        <v>44070</v>
      </c>
    </row>
    <row r="17" spans="1:13" x14ac:dyDescent="0.25">
      <c r="A17" s="7">
        <v>2020</v>
      </c>
      <c r="B17" s="3">
        <v>43922</v>
      </c>
      <c r="C17" s="3">
        <v>44012</v>
      </c>
      <c r="D17" s="5" t="s">
        <v>50</v>
      </c>
      <c r="E17" t="s">
        <v>68</v>
      </c>
      <c r="F17" s="11">
        <f>433002-184752</f>
        <v>248250</v>
      </c>
      <c r="G17" s="7" t="s">
        <v>43</v>
      </c>
      <c r="H17" s="7" t="s">
        <v>44</v>
      </c>
      <c r="I17" s="3">
        <v>44012</v>
      </c>
      <c r="J17" s="15" t="s">
        <v>95</v>
      </c>
      <c r="K17" s="7" t="s">
        <v>45</v>
      </c>
      <c r="L17" s="3">
        <v>44070</v>
      </c>
      <c r="M17" s="3">
        <v>44070</v>
      </c>
    </row>
    <row r="18" spans="1:13" x14ac:dyDescent="0.25">
      <c r="A18" s="7">
        <v>2020</v>
      </c>
      <c r="B18" s="3">
        <v>43922</v>
      </c>
      <c r="C18" s="3">
        <v>44012</v>
      </c>
      <c r="D18" s="5" t="s">
        <v>50</v>
      </c>
      <c r="E18" t="s">
        <v>69</v>
      </c>
      <c r="F18" s="11">
        <f>2931984.7-2016151.11</f>
        <v>915833.59000000008</v>
      </c>
      <c r="G18" s="7" t="s">
        <v>43</v>
      </c>
      <c r="H18" s="7" t="s">
        <v>44</v>
      </c>
      <c r="I18" s="3">
        <v>44012</v>
      </c>
      <c r="J18" s="15" t="s">
        <v>95</v>
      </c>
      <c r="K18" s="7" t="s">
        <v>45</v>
      </c>
      <c r="L18" s="3">
        <v>44070</v>
      </c>
      <c r="M18" s="3">
        <v>44070</v>
      </c>
    </row>
    <row r="19" spans="1:13" x14ac:dyDescent="0.25">
      <c r="A19" s="7">
        <v>2020</v>
      </c>
      <c r="B19" s="3">
        <v>43922</v>
      </c>
      <c r="C19" s="3">
        <v>44012</v>
      </c>
      <c r="D19" s="5" t="s">
        <v>50</v>
      </c>
      <c r="E19" t="s">
        <v>53</v>
      </c>
      <c r="F19" s="11">
        <f>23580.36-20196.43</f>
        <v>3383.9300000000003</v>
      </c>
      <c r="G19" s="7" t="s">
        <v>43</v>
      </c>
      <c r="H19" s="7" t="s">
        <v>44</v>
      </c>
      <c r="I19" s="3">
        <v>44012</v>
      </c>
      <c r="J19" s="15" t="s">
        <v>95</v>
      </c>
      <c r="K19" s="7" t="s">
        <v>45</v>
      </c>
      <c r="L19" s="3">
        <v>44070</v>
      </c>
      <c r="M19" s="3">
        <v>44070</v>
      </c>
    </row>
    <row r="20" spans="1:13" x14ac:dyDescent="0.25">
      <c r="A20" s="7">
        <v>2020</v>
      </c>
      <c r="B20" s="3">
        <v>43922</v>
      </c>
      <c r="C20" s="3">
        <v>44012</v>
      </c>
      <c r="D20" s="5" t="s">
        <v>50</v>
      </c>
      <c r="E20" t="s">
        <v>54</v>
      </c>
      <c r="F20" s="11">
        <f>11420.04-7584.5</f>
        <v>3835.5400000000009</v>
      </c>
      <c r="G20" s="7" t="s">
        <v>43</v>
      </c>
      <c r="H20" s="7" t="s">
        <v>44</v>
      </c>
      <c r="I20" s="3">
        <v>44012</v>
      </c>
      <c r="J20" s="15" t="s">
        <v>95</v>
      </c>
      <c r="K20" s="7" t="s">
        <v>45</v>
      </c>
      <c r="L20" s="3">
        <v>44070</v>
      </c>
      <c r="M20" s="3">
        <v>44070</v>
      </c>
    </row>
    <row r="21" spans="1:13" x14ac:dyDescent="0.25">
      <c r="A21" s="7">
        <v>2020</v>
      </c>
      <c r="B21" s="3">
        <v>43922</v>
      </c>
      <c r="C21" s="3">
        <v>44012</v>
      </c>
      <c r="D21" s="5" t="s">
        <v>50</v>
      </c>
      <c r="E21" t="s">
        <v>55</v>
      </c>
      <c r="F21" s="11">
        <f>711925.56-524866.56</f>
        <v>187059</v>
      </c>
      <c r="G21" s="7" t="s">
        <v>43</v>
      </c>
      <c r="H21" s="7" t="s">
        <v>44</v>
      </c>
      <c r="I21" s="3">
        <v>44012</v>
      </c>
      <c r="J21" s="15" t="s">
        <v>95</v>
      </c>
      <c r="K21" s="7" t="s">
        <v>45</v>
      </c>
      <c r="L21" s="3">
        <v>44070</v>
      </c>
      <c r="M21" s="3">
        <v>44070</v>
      </c>
    </row>
    <row r="22" spans="1:13" x14ac:dyDescent="0.25">
      <c r="A22" s="7">
        <v>2020</v>
      </c>
      <c r="B22" s="3">
        <v>43922</v>
      </c>
      <c r="C22" s="3">
        <v>44012</v>
      </c>
      <c r="D22" s="5" t="s">
        <v>50</v>
      </c>
      <c r="E22" t="s">
        <v>70</v>
      </c>
      <c r="F22" s="11">
        <f>17407.14-12831.14</f>
        <v>4576</v>
      </c>
      <c r="G22" s="7" t="s">
        <v>43</v>
      </c>
      <c r="H22" s="7" t="s">
        <v>44</v>
      </c>
      <c r="I22" s="3">
        <v>44012</v>
      </c>
      <c r="J22" s="15" t="s">
        <v>95</v>
      </c>
      <c r="K22" s="7" t="s">
        <v>45</v>
      </c>
      <c r="L22" s="3">
        <v>44070</v>
      </c>
      <c r="M22" s="3">
        <v>44070</v>
      </c>
    </row>
    <row r="23" spans="1:13" x14ac:dyDescent="0.25">
      <c r="A23" s="7">
        <v>2020</v>
      </c>
      <c r="B23" s="3">
        <v>43922</v>
      </c>
      <c r="C23" s="3">
        <v>44012</v>
      </c>
      <c r="D23" s="5" t="s">
        <v>50</v>
      </c>
      <c r="E23" t="s">
        <v>56</v>
      </c>
      <c r="F23" s="11">
        <f>14241.72-9777.43</f>
        <v>4464.2899999999991</v>
      </c>
      <c r="G23" s="7" t="s">
        <v>43</v>
      </c>
      <c r="H23" s="7" t="s">
        <v>44</v>
      </c>
      <c r="I23" s="3">
        <v>44012</v>
      </c>
      <c r="J23" s="15" t="s">
        <v>95</v>
      </c>
      <c r="K23" s="7" t="s">
        <v>45</v>
      </c>
      <c r="L23" s="3">
        <v>44070</v>
      </c>
      <c r="M23" s="3">
        <v>44070</v>
      </c>
    </row>
    <row r="24" spans="1:13" x14ac:dyDescent="0.25">
      <c r="A24" s="7">
        <v>2020</v>
      </c>
      <c r="B24" s="3">
        <v>43922</v>
      </c>
      <c r="C24" s="3">
        <v>44012</v>
      </c>
      <c r="D24" s="5" t="s">
        <v>58</v>
      </c>
      <c r="E24" t="s">
        <v>57</v>
      </c>
      <c r="F24" s="11">
        <f>85039.84-44148.04</f>
        <v>40891.799999999996</v>
      </c>
      <c r="G24" s="7" t="s">
        <v>59</v>
      </c>
      <c r="H24" s="7" t="s">
        <v>44</v>
      </c>
      <c r="I24" s="3">
        <v>44012</v>
      </c>
      <c r="J24" s="15" t="s">
        <v>95</v>
      </c>
      <c r="K24" s="7" t="s">
        <v>45</v>
      </c>
      <c r="L24" s="3">
        <v>44070</v>
      </c>
      <c r="M24" s="3">
        <v>44070</v>
      </c>
    </row>
    <row r="25" spans="1:13" x14ac:dyDescent="0.25">
      <c r="A25" s="7">
        <v>2020</v>
      </c>
      <c r="B25" s="3">
        <v>43922</v>
      </c>
      <c r="C25" s="3">
        <v>44012</v>
      </c>
      <c r="D25" s="5" t="s">
        <v>71</v>
      </c>
      <c r="E25" t="s">
        <v>60</v>
      </c>
      <c r="F25" s="11">
        <f>939480-628970</f>
        <v>310510</v>
      </c>
      <c r="G25" s="7" t="s">
        <v>43</v>
      </c>
      <c r="H25" s="7" t="s">
        <v>44</v>
      </c>
      <c r="I25" s="3">
        <v>44012</v>
      </c>
      <c r="J25" s="15" t="s">
        <v>95</v>
      </c>
      <c r="K25" s="7" t="s">
        <v>45</v>
      </c>
      <c r="L25" s="3">
        <v>44070</v>
      </c>
      <c r="M25" s="3">
        <v>44070</v>
      </c>
    </row>
    <row r="26" spans="1:13" x14ac:dyDescent="0.25">
      <c r="A26" s="7">
        <v>2020</v>
      </c>
      <c r="B26" s="3">
        <v>43922</v>
      </c>
      <c r="C26" s="3">
        <v>44012</v>
      </c>
      <c r="D26" s="5" t="s">
        <v>71</v>
      </c>
      <c r="E26" t="s">
        <v>61</v>
      </c>
      <c r="F26" s="11">
        <f>119210.16-68419.55</f>
        <v>50790.61</v>
      </c>
      <c r="G26" s="7" t="s">
        <v>43</v>
      </c>
      <c r="H26" s="7" t="s">
        <v>44</v>
      </c>
      <c r="I26" s="3">
        <v>44012</v>
      </c>
      <c r="J26" s="15" t="s">
        <v>95</v>
      </c>
      <c r="K26" s="7" t="s">
        <v>45</v>
      </c>
      <c r="L26" s="3">
        <v>44070</v>
      </c>
      <c r="M26" s="3">
        <v>44070</v>
      </c>
    </row>
    <row r="27" spans="1:13" x14ac:dyDescent="0.25">
      <c r="A27" s="7">
        <v>2020</v>
      </c>
      <c r="B27" s="3">
        <v>43922</v>
      </c>
      <c r="C27" s="3">
        <v>44012</v>
      </c>
      <c r="D27" s="5" t="s">
        <v>73</v>
      </c>
      <c r="E27" t="s">
        <v>72</v>
      </c>
      <c r="F27" s="11">
        <f>11358.29-10131.4</f>
        <v>1226.8900000000012</v>
      </c>
      <c r="G27" s="7" t="s">
        <v>43</v>
      </c>
      <c r="H27" s="7" t="s">
        <v>44</v>
      </c>
      <c r="I27" s="3">
        <v>44012</v>
      </c>
      <c r="J27" s="15" t="s">
        <v>95</v>
      </c>
      <c r="K27" s="7" t="s">
        <v>45</v>
      </c>
      <c r="L27" s="3">
        <v>44070</v>
      </c>
      <c r="M27" s="3">
        <v>44070</v>
      </c>
    </row>
    <row r="28" spans="1:13" x14ac:dyDescent="0.25">
      <c r="A28" s="7">
        <v>2020</v>
      </c>
      <c r="B28" s="3">
        <v>43922</v>
      </c>
      <c r="C28" s="3">
        <v>44012</v>
      </c>
      <c r="D28" s="5" t="s">
        <v>73</v>
      </c>
      <c r="E28" t="s">
        <v>62</v>
      </c>
      <c r="F28" s="11">
        <f>-2364600.72+1858984.88</f>
        <v>-505615.84000000032</v>
      </c>
      <c r="G28" s="7" t="s">
        <v>43</v>
      </c>
      <c r="H28" s="7" t="s">
        <v>44</v>
      </c>
      <c r="I28" s="3">
        <v>44012</v>
      </c>
      <c r="J28" s="15" t="s">
        <v>95</v>
      </c>
      <c r="K28" s="7" t="s">
        <v>45</v>
      </c>
      <c r="L28" s="3">
        <v>44070</v>
      </c>
      <c r="M28" s="3">
        <v>44070</v>
      </c>
    </row>
    <row r="29" spans="1:13" x14ac:dyDescent="0.25">
      <c r="A29" s="7">
        <v>2020</v>
      </c>
      <c r="B29" s="3">
        <v>43922</v>
      </c>
      <c r="C29" s="3">
        <v>44012</v>
      </c>
      <c r="D29" s="5" t="s">
        <v>74</v>
      </c>
      <c r="E29" t="s">
        <v>75</v>
      </c>
      <c r="F29" s="11">
        <f>32990672.78-16436558.61</f>
        <v>16554114.170000002</v>
      </c>
      <c r="G29" s="7" t="s">
        <v>80</v>
      </c>
      <c r="H29" s="7" t="s">
        <v>44</v>
      </c>
      <c r="I29" s="3">
        <v>44012</v>
      </c>
      <c r="J29" s="15" t="s">
        <v>95</v>
      </c>
      <c r="K29" s="7" t="s">
        <v>45</v>
      </c>
      <c r="L29" s="3">
        <v>44070</v>
      </c>
      <c r="M29" s="3">
        <v>44070</v>
      </c>
    </row>
    <row r="30" spans="1:13" x14ac:dyDescent="0.25">
      <c r="A30" s="7">
        <v>2020</v>
      </c>
      <c r="B30" s="3">
        <v>43922</v>
      </c>
      <c r="C30" s="3">
        <v>44012</v>
      </c>
      <c r="D30" s="5" t="s">
        <v>74</v>
      </c>
      <c r="E30" t="s">
        <v>76</v>
      </c>
      <c r="F30" s="11">
        <f>11749958.43-5897021.02</f>
        <v>5852937.4100000001</v>
      </c>
      <c r="G30" s="8" t="s">
        <v>80</v>
      </c>
      <c r="H30" s="7" t="s">
        <v>44</v>
      </c>
      <c r="I30" s="3">
        <v>44012</v>
      </c>
      <c r="J30" s="15" t="s">
        <v>95</v>
      </c>
      <c r="K30" s="7" t="s">
        <v>45</v>
      </c>
      <c r="L30" s="3">
        <v>44070</v>
      </c>
      <c r="M30" s="3">
        <v>44070</v>
      </c>
    </row>
    <row r="31" spans="1:13" x14ac:dyDescent="0.25">
      <c r="A31" s="7">
        <v>2020</v>
      </c>
      <c r="B31" s="3">
        <v>43922</v>
      </c>
      <c r="C31" s="3">
        <v>44012</v>
      </c>
      <c r="D31" s="5" t="s">
        <v>74</v>
      </c>
      <c r="E31" t="s">
        <v>77</v>
      </c>
      <c r="F31" s="11">
        <f>1547213.54-736743.24</f>
        <v>810470.3</v>
      </c>
      <c r="G31" s="8" t="s">
        <v>80</v>
      </c>
      <c r="H31" s="7" t="s">
        <v>44</v>
      </c>
      <c r="I31" s="3">
        <v>44012</v>
      </c>
      <c r="J31" s="15" t="s">
        <v>95</v>
      </c>
      <c r="K31" s="7" t="s">
        <v>45</v>
      </c>
      <c r="L31" s="3">
        <v>44070</v>
      </c>
      <c r="M31" s="3">
        <v>44070</v>
      </c>
    </row>
    <row r="32" spans="1:13" x14ac:dyDescent="0.25">
      <c r="A32" s="7">
        <v>2020</v>
      </c>
      <c r="B32" s="3">
        <v>43922</v>
      </c>
      <c r="C32" s="3">
        <v>44012</v>
      </c>
      <c r="D32" s="5" t="s">
        <v>74</v>
      </c>
      <c r="E32" t="s">
        <v>78</v>
      </c>
      <c r="F32" s="11">
        <f>2325006.59-1202791.66</f>
        <v>1122214.93</v>
      </c>
      <c r="G32" s="8" t="s">
        <v>80</v>
      </c>
      <c r="H32" s="7" t="s">
        <v>44</v>
      </c>
      <c r="I32" s="3">
        <v>44012</v>
      </c>
      <c r="J32" s="15" t="s">
        <v>95</v>
      </c>
      <c r="K32" s="7" t="s">
        <v>45</v>
      </c>
      <c r="L32" s="3">
        <v>44070</v>
      </c>
      <c r="M32" s="3">
        <v>44070</v>
      </c>
    </row>
    <row r="33" spans="1:13" x14ac:dyDescent="0.25">
      <c r="A33" s="7">
        <v>2020</v>
      </c>
      <c r="B33" s="3">
        <v>43922</v>
      </c>
      <c r="C33" s="3">
        <v>44012</v>
      </c>
      <c r="D33" s="5" t="s">
        <v>74</v>
      </c>
      <c r="E33" t="s">
        <v>79</v>
      </c>
      <c r="F33" s="11">
        <f>477454.33-351185.81</f>
        <v>126268.52000000002</v>
      </c>
      <c r="G33" s="8" t="s">
        <v>80</v>
      </c>
      <c r="H33" s="7" t="s">
        <v>44</v>
      </c>
      <c r="I33" s="3">
        <v>44012</v>
      </c>
      <c r="J33" s="15" t="s">
        <v>95</v>
      </c>
      <c r="K33" s="7" t="s">
        <v>45</v>
      </c>
      <c r="L33" s="3">
        <v>44070</v>
      </c>
      <c r="M33" s="3">
        <v>44070</v>
      </c>
    </row>
    <row r="34" spans="1:13" x14ac:dyDescent="0.25">
      <c r="A34" s="7">
        <v>2020</v>
      </c>
      <c r="B34" s="3">
        <v>43922</v>
      </c>
      <c r="C34" s="3">
        <v>44012</v>
      </c>
      <c r="D34" s="5" t="s">
        <v>74</v>
      </c>
      <c r="E34" t="s">
        <v>81</v>
      </c>
      <c r="F34" s="11">
        <f>1554215.31-823123.01</f>
        <v>731092.3</v>
      </c>
      <c r="G34" s="8" t="s">
        <v>80</v>
      </c>
      <c r="H34" s="8" t="s">
        <v>44</v>
      </c>
      <c r="I34" s="3">
        <v>44012</v>
      </c>
      <c r="J34" s="15" t="s">
        <v>95</v>
      </c>
      <c r="K34" s="7" t="s">
        <v>45</v>
      </c>
      <c r="L34" s="3">
        <v>44070</v>
      </c>
      <c r="M34" s="3">
        <v>44070</v>
      </c>
    </row>
    <row r="35" spans="1:13" x14ac:dyDescent="0.25">
      <c r="A35" s="7">
        <v>2020</v>
      </c>
      <c r="B35" s="3">
        <v>43922</v>
      </c>
      <c r="C35" s="3">
        <v>44012</v>
      </c>
      <c r="D35" s="5" t="s">
        <v>74</v>
      </c>
      <c r="E35" t="s">
        <v>82</v>
      </c>
      <c r="F35" s="11">
        <f>161565.81-107966.34</f>
        <v>53599.47</v>
      </c>
      <c r="G35" s="8" t="s">
        <v>80</v>
      </c>
      <c r="H35" s="8" t="s">
        <v>44</v>
      </c>
      <c r="I35" s="3">
        <v>44012</v>
      </c>
      <c r="J35" s="15" t="s">
        <v>95</v>
      </c>
      <c r="K35" s="7" t="s">
        <v>45</v>
      </c>
      <c r="L35" s="3">
        <v>44070</v>
      </c>
      <c r="M35" s="3">
        <v>44070</v>
      </c>
    </row>
    <row r="36" spans="1:13" x14ac:dyDescent="0.25">
      <c r="A36" s="7">
        <v>2020</v>
      </c>
      <c r="B36" s="3">
        <v>43922</v>
      </c>
      <c r="C36" s="3">
        <v>44012</v>
      </c>
      <c r="D36" s="5" t="s">
        <v>74</v>
      </c>
      <c r="E36" t="s">
        <v>83</v>
      </c>
      <c r="F36" s="11">
        <f>64704.3-32352.15</f>
        <v>32352.15</v>
      </c>
      <c r="G36" s="8" t="s">
        <v>80</v>
      </c>
      <c r="H36" s="8" t="s">
        <v>44</v>
      </c>
      <c r="I36" s="3">
        <v>44012</v>
      </c>
      <c r="J36" s="15" t="s">
        <v>95</v>
      </c>
      <c r="K36" s="7" t="s">
        <v>45</v>
      </c>
      <c r="L36" s="3">
        <v>44070</v>
      </c>
      <c r="M36" s="3">
        <v>44070</v>
      </c>
    </row>
    <row r="37" spans="1:13" x14ac:dyDescent="0.25">
      <c r="A37" s="7">
        <v>2020</v>
      </c>
      <c r="B37" s="3">
        <v>43922</v>
      </c>
      <c r="C37" s="3">
        <v>44012</v>
      </c>
      <c r="D37" s="5" t="s">
        <v>74</v>
      </c>
      <c r="E37" t="s">
        <v>84</v>
      </c>
      <c r="F37" s="11">
        <f>10338739-7453915</f>
        <v>2884824</v>
      </c>
      <c r="G37" s="8" t="s">
        <v>80</v>
      </c>
      <c r="H37" s="8" t="s">
        <v>44</v>
      </c>
      <c r="I37" s="3">
        <v>44012</v>
      </c>
      <c r="J37" s="15" t="s">
        <v>95</v>
      </c>
      <c r="K37" s="7" t="s">
        <v>45</v>
      </c>
      <c r="L37" s="3">
        <v>44070</v>
      </c>
      <c r="M37" s="3">
        <v>44070</v>
      </c>
    </row>
    <row r="38" spans="1:13" x14ac:dyDescent="0.25">
      <c r="A38" s="7">
        <v>2020</v>
      </c>
      <c r="B38" s="3">
        <v>43922</v>
      </c>
      <c r="C38" s="3">
        <v>44012</v>
      </c>
      <c r="D38" s="5" t="s">
        <v>74</v>
      </c>
      <c r="E38" t="s">
        <v>85</v>
      </c>
      <c r="F38" s="11">
        <f>18375.74-16163.08</f>
        <v>2212.6600000000017</v>
      </c>
      <c r="G38" s="8" t="s">
        <v>80</v>
      </c>
      <c r="H38" s="8" t="s">
        <v>44</v>
      </c>
      <c r="I38" s="3">
        <v>44012</v>
      </c>
      <c r="J38" s="15" t="s">
        <v>95</v>
      </c>
      <c r="K38" s="7" t="s">
        <v>45</v>
      </c>
      <c r="L38" s="3">
        <v>44070</v>
      </c>
      <c r="M38" s="3">
        <v>44070</v>
      </c>
    </row>
    <row r="39" spans="1:13" s="10" customFormat="1" x14ac:dyDescent="0.25">
      <c r="A39" s="10">
        <v>2020</v>
      </c>
      <c r="B39" s="3">
        <v>43922</v>
      </c>
      <c r="C39" s="3">
        <v>44012</v>
      </c>
      <c r="D39" s="5" t="s">
        <v>74</v>
      </c>
      <c r="E39" s="10" t="s">
        <v>94</v>
      </c>
      <c r="F39" s="11">
        <v>12496.99</v>
      </c>
      <c r="G39" s="10" t="s">
        <v>80</v>
      </c>
      <c r="H39" s="10" t="s">
        <v>44</v>
      </c>
      <c r="I39" s="3">
        <v>44012</v>
      </c>
      <c r="J39" s="15" t="s">
        <v>95</v>
      </c>
      <c r="K39" s="10" t="s">
        <v>45</v>
      </c>
      <c r="L39" s="3">
        <v>44070</v>
      </c>
      <c r="M39" s="3">
        <v>44070</v>
      </c>
    </row>
    <row r="40" spans="1:13" x14ac:dyDescent="0.25">
      <c r="A40" s="7">
        <v>2020</v>
      </c>
      <c r="B40" s="3">
        <v>43922</v>
      </c>
      <c r="C40" s="3">
        <v>44012</v>
      </c>
      <c r="D40" s="5" t="s">
        <v>86</v>
      </c>
      <c r="E40" t="s">
        <v>87</v>
      </c>
      <c r="F40" s="11">
        <f>19795984.62-9897980.52</f>
        <v>9898004.1000000015</v>
      </c>
      <c r="G40" s="8" t="s">
        <v>80</v>
      </c>
      <c r="H40" s="8" t="s">
        <v>44</v>
      </c>
      <c r="I40" s="3">
        <v>44012</v>
      </c>
      <c r="J40" s="15" t="s">
        <v>95</v>
      </c>
      <c r="K40" s="7" t="s">
        <v>45</v>
      </c>
      <c r="L40" s="3">
        <v>44070</v>
      </c>
      <c r="M40" s="3">
        <v>44070</v>
      </c>
    </row>
    <row r="41" spans="1:13" x14ac:dyDescent="0.25">
      <c r="A41" s="8">
        <v>2020</v>
      </c>
      <c r="B41" s="3">
        <v>43922</v>
      </c>
      <c r="C41" s="3">
        <v>44012</v>
      </c>
      <c r="D41" s="5" t="s">
        <v>86</v>
      </c>
      <c r="E41" t="s">
        <v>88</v>
      </c>
      <c r="F41" s="11">
        <f>28558749.6-14279374.8</f>
        <v>14279374.800000001</v>
      </c>
      <c r="G41" s="8" t="s">
        <v>80</v>
      </c>
      <c r="H41" s="8" t="s">
        <v>44</v>
      </c>
      <c r="I41" s="3">
        <v>44012</v>
      </c>
      <c r="J41" s="15" t="s">
        <v>95</v>
      </c>
      <c r="K41" s="7" t="s">
        <v>45</v>
      </c>
      <c r="L41" s="3">
        <v>44070</v>
      </c>
      <c r="M41" s="3">
        <v>44070</v>
      </c>
    </row>
    <row r="42" spans="1:13" x14ac:dyDescent="0.25">
      <c r="A42" s="8">
        <v>2020</v>
      </c>
      <c r="B42" s="3">
        <v>43922</v>
      </c>
      <c r="C42" s="3">
        <v>44012</v>
      </c>
      <c r="D42" s="5" t="s">
        <v>90</v>
      </c>
      <c r="E42" t="s">
        <v>89</v>
      </c>
      <c r="F42" s="11">
        <f>7914980.16-6118038.62</f>
        <v>1796941.54</v>
      </c>
      <c r="G42" s="9" t="s">
        <v>43</v>
      </c>
      <c r="H42" s="8" t="s">
        <v>44</v>
      </c>
      <c r="I42" s="3">
        <v>44012</v>
      </c>
      <c r="J42" s="15" t="s">
        <v>95</v>
      </c>
      <c r="K42" s="8" t="s">
        <v>45</v>
      </c>
      <c r="L42" s="3">
        <v>44070</v>
      </c>
      <c r="M42" s="3">
        <v>44070</v>
      </c>
    </row>
    <row r="43" spans="1:13" x14ac:dyDescent="0.25">
      <c r="A43" s="8">
        <v>2020</v>
      </c>
      <c r="B43" s="3">
        <v>43922</v>
      </c>
      <c r="C43" s="3">
        <v>44012</v>
      </c>
      <c r="D43" s="5" t="s">
        <v>90</v>
      </c>
      <c r="E43" t="s">
        <v>91</v>
      </c>
      <c r="F43" s="11">
        <f>4222875-2086479</f>
        <v>2136396</v>
      </c>
      <c r="G43" s="8" t="s">
        <v>80</v>
      </c>
      <c r="H43" s="8" t="s">
        <v>44</v>
      </c>
      <c r="I43" s="3">
        <v>44012</v>
      </c>
      <c r="J43" s="15" t="s">
        <v>95</v>
      </c>
      <c r="K43" s="8" t="s">
        <v>45</v>
      </c>
      <c r="L43" s="3">
        <v>44070</v>
      </c>
      <c r="M43" s="3">
        <v>44070</v>
      </c>
    </row>
    <row r="44" spans="1:13" x14ac:dyDescent="0.25">
      <c r="A44" s="8">
        <v>2020</v>
      </c>
      <c r="B44" s="3">
        <v>43922</v>
      </c>
      <c r="C44" s="3">
        <v>44012</v>
      </c>
      <c r="D44" s="5" t="s">
        <v>93</v>
      </c>
      <c r="E44" t="s">
        <v>92</v>
      </c>
      <c r="F44" s="11">
        <f>55838.24-29756.24</f>
        <v>26081.999999999996</v>
      </c>
      <c r="G44" s="9" t="s">
        <v>43</v>
      </c>
      <c r="H44" s="8" t="s">
        <v>44</v>
      </c>
      <c r="I44" s="3">
        <v>44012</v>
      </c>
      <c r="J44" s="15" t="s">
        <v>95</v>
      </c>
      <c r="K44" s="8" t="s">
        <v>45</v>
      </c>
      <c r="L44" s="3">
        <v>44070</v>
      </c>
      <c r="M44" s="3">
        <v>44070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display="http://www.e-compostela.gob.mx/transparencia/7/pdf/ejercicio2019/1erTrim2019.pdf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2018-06-06T17:22:39Z</dcterms:created>
  <dcterms:modified xsi:type="dcterms:W3CDTF">2020-09-01T17:22:28Z</dcterms:modified>
</cp:coreProperties>
</file>